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писок по форме Минстроя" sheetId="1" r:id="rId1"/>
    <sheet name="%" sheetId="2" r:id="rId2"/>
  </sheets>
  <definedNames>
    <definedName name="_xlnm.Print_Titles" localSheetId="0">'Список по форме Минстроя'!$4:$4</definedName>
    <definedName name="_xlnm.Print_Area" localSheetId="0">'Список по форме Минстроя'!$A$1:$C$4</definedName>
  </definedNames>
  <calcPr fullCalcOnLoad="1"/>
</workbook>
</file>

<file path=xl/sharedStrings.xml><?xml version="1.0" encoding="utf-8"?>
<sst xmlns="http://schemas.openxmlformats.org/spreadsheetml/2006/main" count="77" uniqueCount="74">
  <si>
    <t>Мамонтов Иван Александрович</t>
  </si>
  <si>
    <t>Мамонтов Родион Иванович</t>
  </si>
  <si>
    <t>сын</t>
  </si>
  <si>
    <t>Родствен-ные отношения</t>
  </si>
  <si>
    <t>Паспорт гражданина Российской Федерации или свидетельство о рождении несовершеннолетнего, не достигшего 14 лет</t>
  </si>
  <si>
    <t>Размер общей площади жилого помеще-ния на семью, кв.м.</t>
  </si>
  <si>
    <t>Создание объекта ИЖС</t>
  </si>
  <si>
    <t>II-КН №609296</t>
  </si>
  <si>
    <t>Омский отдел деп. ЗАГС МГПР Омской обл. 22.08.2013</t>
  </si>
  <si>
    <t>серия, номер</t>
  </si>
  <si>
    <t>кем, когда выдан</t>
  </si>
  <si>
    <t>Число, месяц, год рождения</t>
  </si>
  <si>
    <t>Расчетная стоимость жилья</t>
  </si>
  <si>
    <t>Стоимость 1 кв.м, тыс.руб.</t>
  </si>
  <si>
    <t>№ п./п (молодые семьи)</t>
  </si>
  <si>
    <t>Дата, номер решения о признании молодой семьи участником подпрограммы</t>
  </si>
  <si>
    <t>кем, когда выдано</t>
  </si>
  <si>
    <t>Свидетельство о браке</t>
  </si>
  <si>
    <t>Дата включения в список участников подпрогаммы</t>
  </si>
  <si>
    <t>Всего (гр.13х гр.14), тыс.руб.</t>
  </si>
  <si>
    <t>Способ улучше-ния жилищных условий</t>
  </si>
  <si>
    <t>Приобре-тение</t>
  </si>
  <si>
    <t>Коли-чество членов семьи (чел.)</t>
  </si>
  <si>
    <t>Сведения о членах молодой семьи</t>
  </si>
  <si>
    <t>Ф.И.О.</t>
  </si>
  <si>
    <t>Орган местного самоуправления, на основании решения которого молодая семья включена в список участников подпрограммы</t>
  </si>
  <si>
    <t>Дата постановки на жилищный учет или признения нуждающимися в жилых помещениях, предоставляемых по договорам социального найма</t>
  </si>
  <si>
    <t>Портнягина Инна Дамировна</t>
  </si>
  <si>
    <t>Портнягин Алексей Владимирович</t>
  </si>
  <si>
    <t>Портнягин Андрей Алексеевич</t>
  </si>
  <si>
    <t>5% местн.</t>
  </si>
  <si>
    <t>Ярмишко Михаил Михайлович</t>
  </si>
  <si>
    <t>Ярмишко Диана Еркаблановна</t>
  </si>
  <si>
    <t>по состоянию на 1 июня 2019 года</t>
  </si>
  <si>
    <t>Борисенко Александр Валерьевич</t>
  </si>
  <si>
    <t>Борисенко Марина Степановна</t>
  </si>
  <si>
    <t>Борисенко Валерия Александровна</t>
  </si>
  <si>
    <t>Сырчиков Александр Сергеевич</t>
  </si>
  <si>
    <t>Сырчикова Анна Викторовна</t>
  </si>
  <si>
    <t>Сырчикова Маргарита Александровна</t>
  </si>
  <si>
    <r>
      <t>СПИСОК
молодых семей - участников основного мероприятия «</t>
    </r>
    <r>
      <rPr>
        <b/>
        <sz val="11"/>
        <rFont val="Times New Roman"/>
        <family val="1"/>
      </rPr>
      <t>Обеспечение жильем молодых семей</t>
    </r>
    <r>
      <rPr>
        <sz val="11"/>
        <rFont val="Times New Roman"/>
        <family val="1"/>
      </rPr>
      <t>» государственной программы Российской Федерации «Обеспечение доступным и комфортным жильем и коммунальными услугами граждан РФ», изъявивших желание получить социальную выплату на приобретение (строительство) жилья в 2019 году по Омскому муниципальному району Омской области</t>
    </r>
  </si>
  <si>
    <t>на 2020 год</t>
  </si>
  <si>
    <t>Сергеева Наталья Александровна</t>
  </si>
  <si>
    <t>Стародед Анна Александровна</t>
  </si>
  <si>
    <t>Стародед Мария Александровна</t>
  </si>
  <si>
    <t>Дата признания нуждающимися в жилых помещениях, предоставляемых по договорам социального найма</t>
  </si>
  <si>
    <t xml:space="preserve">№ п/п </t>
  </si>
  <si>
    <t>Портнягин Артем Алексеевич</t>
  </si>
  <si>
    <t>Сырчикова Марианна Александровна</t>
  </si>
  <si>
    <t>Ярмишко Иван Михайлович</t>
  </si>
  <si>
    <t>Становов Семен Олегович</t>
  </si>
  <si>
    <t>Становова Татьяна Андреевна</t>
  </si>
  <si>
    <t>Становова Варвара Семеновна</t>
  </si>
  <si>
    <t>Петрова Марина Евгеньевна</t>
  </si>
  <si>
    <t>Петров Арсений Алексеевич</t>
  </si>
  <si>
    <t>Колесников Егор Михайлович</t>
  </si>
  <si>
    <t>Колесникова Екатерина Андреевна</t>
  </si>
  <si>
    <t>Колесников Лев Егорович</t>
  </si>
  <si>
    <t>СПИСОК
молодых семей - участников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изъявивших желание получить социальную выплату на приобретение (строительство) жилья в 2023 году по Омскому муниципальному району Омской области</t>
  </si>
  <si>
    <t>по состоянию на 1 июня 2022 года</t>
  </si>
  <si>
    <t>Жохов Вячеслав Сергеевич</t>
  </si>
  <si>
    <t>Ледовских Алексей Викторович</t>
  </si>
  <si>
    <t>Жохова Ольга Александровна</t>
  </si>
  <si>
    <t>Жохова Снежана Вячеславовна</t>
  </si>
  <si>
    <t>Жохова Агнесса Вячеславовна</t>
  </si>
  <si>
    <t>Ледовских Екатерина Сергеевна</t>
  </si>
  <si>
    <t>Ледовских Кирилл Алексеевич</t>
  </si>
  <si>
    <t>Решетникова Ксения Владимировна</t>
  </si>
  <si>
    <t>Решетников Денис Иванович</t>
  </si>
  <si>
    <t>Решетников Демид Денисович</t>
  </si>
  <si>
    <t>Решетникова Ева Денисовна</t>
  </si>
  <si>
    <t>Кафян Нэлля Суреновна</t>
  </si>
  <si>
    <t>Хачатрян Карен Цолакович</t>
  </si>
  <si>
    <t>Хачатрян Алина Цолаковна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</si>
</sst>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\г\."/>
    <numFmt numFmtId="181" formatCode="[$-FC19]d\ mmmm\ yyyy\ &quot;г.&quot;"/>
    <numFmt numFmtId="182" formatCode="0.000"/>
    <numFmt numFmtId="183" formatCode="#,##0.0"/>
    <numFmt numFmtId="184" formatCode="#.##0.0"/>
    <numFmt numFmtId="185" formatCode="#,##0.000"/>
    <numFmt numFmtId="186" formatCode="#,##0.0000"/>
    <numFmt numFmtId="187" formatCode="0.0000"/>
    <numFmt numFmtId="188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9"/>
      <name val="TeamViewer10"/>
      <family val="5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0" fillId="33" borderId="0" xfId="0" applyFill="1" applyAlignment="1">
      <alignment/>
    </xf>
    <xf numFmtId="9" fontId="2" fillId="0" borderId="14" xfId="0" applyNumberFormat="1" applyFont="1" applyFill="1" applyBorder="1" applyAlignment="1">
      <alignment/>
    </xf>
    <xf numFmtId="18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1"/>
    </sheetView>
  </sheetViews>
  <sheetFormatPr defaultColWidth="9.00390625" defaultRowHeight="12.75"/>
  <cols>
    <col min="1" max="1" width="8.25390625" style="3" customWidth="1"/>
    <col min="2" max="2" width="54.625" style="4" customWidth="1"/>
    <col min="3" max="3" width="20.625" style="37" customWidth="1"/>
    <col min="4" max="16384" width="9.125" style="1" customWidth="1"/>
  </cols>
  <sheetData>
    <row r="1" spans="1:3" ht="126" customHeight="1">
      <c r="A1" s="84" t="s">
        <v>58</v>
      </c>
      <c r="B1" s="84"/>
      <c r="C1" s="84"/>
    </row>
    <row r="2" spans="1:3" ht="15">
      <c r="A2" s="84" t="s">
        <v>59</v>
      </c>
      <c r="B2" s="84"/>
      <c r="C2" s="84"/>
    </row>
    <row r="3" spans="1:3" ht="16.5" customHeight="1">
      <c r="A3" s="35"/>
      <c r="B3" s="35"/>
      <c r="C3" s="35"/>
    </row>
    <row r="4" spans="1:3" ht="56.25" customHeight="1">
      <c r="A4" s="56" t="s">
        <v>46</v>
      </c>
      <c r="B4" s="56" t="s">
        <v>24</v>
      </c>
      <c r="C4" s="56" t="s">
        <v>45</v>
      </c>
    </row>
    <row r="5" spans="1:3" ht="19.5" customHeight="1">
      <c r="A5" s="69">
        <v>1</v>
      </c>
      <c r="B5" s="58" t="s">
        <v>28</v>
      </c>
      <c r="C5" s="81">
        <v>43238</v>
      </c>
    </row>
    <row r="6" spans="1:3" s="53" customFormat="1" ht="4.5" customHeight="1" hidden="1">
      <c r="A6" s="70"/>
      <c r="B6" s="61"/>
      <c r="C6" s="82"/>
    </row>
    <row r="7" spans="1:3" s="53" customFormat="1" ht="12.75" customHeight="1" hidden="1">
      <c r="A7" s="70"/>
      <c r="B7" s="61"/>
      <c r="C7" s="82"/>
    </row>
    <row r="8" spans="1:3" s="53" customFormat="1" ht="12.75" customHeight="1" hidden="1">
      <c r="A8" s="70"/>
      <c r="B8" s="61"/>
      <c r="C8" s="82"/>
    </row>
    <row r="9" spans="1:3" s="53" customFormat="1" ht="12.75" customHeight="1" hidden="1">
      <c r="A9" s="70"/>
      <c r="B9" s="61"/>
      <c r="C9" s="82"/>
    </row>
    <row r="10" spans="1:3" ht="12.75" customHeight="1" hidden="1">
      <c r="A10" s="70"/>
      <c r="B10" s="57"/>
      <c r="C10" s="82"/>
    </row>
    <row r="11" spans="1:3" ht="12.75" customHeight="1" hidden="1">
      <c r="A11" s="70"/>
      <c r="B11" s="57"/>
      <c r="C11" s="82"/>
    </row>
    <row r="12" spans="1:3" ht="15.75">
      <c r="A12" s="70"/>
      <c r="B12" s="57" t="s">
        <v>27</v>
      </c>
      <c r="C12" s="82"/>
    </row>
    <row r="13" spans="1:3" ht="15.75">
      <c r="A13" s="70"/>
      <c r="B13" s="57" t="s">
        <v>29</v>
      </c>
      <c r="C13" s="82"/>
    </row>
    <row r="14" spans="1:3" ht="15.75">
      <c r="A14" s="71"/>
      <c r="B14" s="59" t="s">
        <v>47</v>
      </c>
      <c r="C14" s="83"/>
    </row>
    <row r="15" spans="1:3" ht="14.25" customHeight="1">
      <c r="A15" s="69">
        <v>2</v>
      </c>
      <c r="B15" s="58" t="s">
        <v>34</v>
      </c>
      <c r="C15" s="81">
        <v>43325</v>
      </c>
    </row>
    <row r="16" spans="1:3" s="53" customFormat="1" ht="3.75" customHeight="1" hidden="1">
      <c r="A16" s="70"/>
      <c r="B16" s="61"/>
      <c r="C16" s="82"/>
    </row>
    <row r="17" spans="1:3" s="53" customFormat="1" ht="6" customHeight="1" hidden="1">
      <c r="A17" s="70"/>
      <c r="B17" s="61"/>
      <c r="C17" s="82"/>
    </row>
    <row r="18" spans="1:3" s="53" customFormat="1" ht="16.5" customHeight="1" hidden="1">
      <c r="A18" s="70"/>
      <c r="B18" s="61"/>
      <c r="C18" s="82"/>
    </row>
    <row r="19" spans="1:3" s="53" customFormat="1" ht="15" customHeight="1" hidden="1">
      <c r="A19" s="70"/>
      <c r="B19" s="61"/>
      <c r="C19" s="82"/>
    </row>
    <row r="20" spans="1:3" ht="18.75" customHeight="1" hidden="1">
      <c r="A20" s="70"/>
      <c r="B20" s="57"/>
      <c r="C20" s="82"/>
    </row>
    <row r="21" spans="1:3" ht="2.25" customHeight="1" hidden="1">
      <c r="A21" s="70"/>
      <c r="B21" s="57"/>
      <c r="C21" s="82"/>
    </row>
    <row r="22" spans="1:3" s="53" customFormat="1" ht="15.75" customHeight="1" hidden="1">
      <c r="A22" s="70"/>
      <c r="B22" s="61"/>
      <c r="C22" s="82"/>
    </row>
    <row r="23" spans="1:3" s="53" customFormat="1" ht="15.75" customHeight="1" hidden="1">
      <c r="A23" s="70"/>
      <c r="B23" s="61"/>
      <c r="C23" s="82"/>
    </row>
    <row r="24" spans="1:3" s="53" customFormat="1" ht="15.75" customHeight="1" hidden="1">
      <c r="A24" s="70"/>
      <c r="B24" s="61"/>
      <c r="C24" s="82"/>
    </row>
    <row r="25" spans="1:3" s="53" customFormat="1" ht="15.75" customHeight="1" hidden="1">
      <c r="A25" s="70"/>
      <c r="B25" s="61"/>
      <c r="C25" s="82"/>
    </row>
    <row r="26" spans="1:3" ht="15.75" customHeight="1" hidden="1">
      <c r="A26" s="70"/>
      <c r="B26" s="57"/>
      <c r="C26" s="82"/>
    </row>
    <row r="27" spans="1:3" ht="15.75" customHeight="1" hidden="1">
      <c r="A27" s="70"/>
      <c r="B27" s="57"/>
      <c r="C27" s="82"/>
    </row>
    <row r="28" spans="1:3" ht="9" customHeight="1" hidden="1">
      <c r="A28" s="70"/>
      <c r="B28" s="57"/>
      <c r="C28" s="82"/>
    </row>
    <row r="29" spans="1:3" s="53" customFormat="1" ht="15.75" customHeight="1" hidden="1">
      <c r="A29" s="70"/>
      <c r="B29" s="61"/>
      <c r="C29" s="82"/>
    </row>
    <row r="30" spans="1:3" s="53" customFormat="1" ht="15.75" customHeight="1" hidden="1">
      <c r="A30" s="70"/>
      <c r="B30" s="61"/>
      <c r="C30" s="82"/>
    </row>
    <row r="31" spans="1:3" s="53" customFormat="1" ht="15.75" customHeight="1" hidden="1">
      <c r="A31" s="70"/>
      <c r="B31" s="61"/>
      <c r="C31" s="82"/>
    </row>
    <row r="32" spans="1:3" s="53" customFormat="1" ht="3" customHeight="1" hidden="1">
      <c r="A32" s="70"/>
      <c r="B32" s="61"/>
      <c r="C32" s="82"/>
    </row>
    <row r="33" spans="1:3" s="53" customFormat="1" ht="15.75" customHeight="1" hidden="1">
      <c r="A33" s="70"/>
      <c r="B33" s="61"/>
      <c r="C33" s="82"/>
    </row>
    <row r="34" spans="1:3" s="53" customFormat="1" ht="15.75" customHeight="1" hidden="1">
      <c r="A34" s="70"/>
      <c r="B34" s="61"/>
      <c r="C34" s="82"/>
    </row>
    <row r="35" spans="1:3" s="53" customFormat="1" ht="15.75" customHeight="1" hidden="1">
      <c r="A35" s="70"/>
      <c r="B35" s="61"/>
      <c r="C35" s="82"/>
    </row>
    <row r="36" spans="1:3" s="53" customFormat="1" ht="15.75" customHeight="1" hidden="1">
      <c r="A36" s="70"/>
      <c r="B36" s="61"/>
      <c r="C36" s="82"/>
    </row>
    <row r="37" spans="1:3" ht="15.75" customHeight="1" hidden="1">
      <c r="A37" s="70"/>
      <c r="B37" s="62"/>
      <c r="C37" s="82"/>
    </row>
    <row r="38" spans="1:3" ht="15.75">
      <c r="A38" s="70"/>
      <c r="B38" s="62" t="s">
        <v>35</v>
      </c>
      <c r="C38" s="82"/>
    </row>
    <row r="39" spans="1:3" ht="15.75">
      <c r="A39" s="71"/>
      <c r="B39" s="63" t="s">
        <v>36</v>
      </c>
      <c r="C39" s="83"/>
    </row>
    <row r="40" spans="1:8" ht="16.5" customHeight="1">
      <c r="A40" s="69">
        <v>3</v>
      </c>
      <c r="B40" s="64" t="s">
        <v>42</v>
      </c>
      <c r="C40" s="66">
        <v>43392</v>
      </c>
      <c r="H40" s="60"/>
    </row>
    <row r="41" spans="1:3" ht="15.75" customHeight="1">
      <c r="A41" s="70"/>
      <c r="B41" s="62" t="s">
        <v>43</v>
      </c>
      <c r="C41" s="67"/>
    </row>
    <row r="42" spans="1:3" ht="15.75" customHeight="1">
      <c r="A42" s="71"/>
      <c r="B42" s="63" t="s">
        <v>44</v>
      </c>
      <c r="C42" s="68"/>
    </row>
    <row r="43" spans="1:3" ht="15.75">
      <c r="A43" s="72">
        <v>4</v>
      </c>
      <c r="B43" s="64" t="s">
        <v>37</v>
      </c>
      <c r="C43" s="66">
        <v>43461</v>
      </c>
    </row>
    <row r="44" spans="1:3" ht="15.75">
      <c r="A44" s="73"/>
      <c r="B44" s="62" t="s">
        <v>38</v>
      </c>
      <c r="C44" s="75"/>
    </row>
    <row r="45" spans="1:3" ht="15.75">
      <c r="A45" s="73"/>
      <c r="B45" s="62" t="s">
        <v>39</v>
      </c>
      <c r="C45" s="75"/>
    </row>
    <row r="46" spans="1:3" ht="15.75">
      <c r="A46" s="74"/>
      <c r="B46" s="63" t="s">
        <v>48</v>
      </c>
      <c r="C46" s="76"/>
    </row>
    <row r="47" spans="1:3" ht="15.75">
      <c r="A47" s="72">
        <v>5</v>
      </c>
      <c r="B47" s="64" t="s">
        <v>31</v>
      </c>
      <c r="C47" s="66">
        <v>43461</v>
      </c>
    </row>
    <row r="48" spans="1:3" ht="15.75">
      <c r="A48" s="73"/>
      <c r="B48" s="62" t="s">
        <v>32</v>
      </c>
      <c r="C48" s="75"/>
    </row>
    <row r="49" spans="1:3" ht="15.75">
      <c r="A49" s="74"/>
      <c r="B49" s="63" t="s">
        <v>49</v>
      </c>
      <c r="C49" s="76"/>
    </row>
    <row r="50" spans="1:3" ht="15.75">
      <c r="A50" s="72">
        <v>6</v>
      </c>
      <c r="B50" s="64" t="s">
        <v>50</v>
      </c>
      <c r="C50" s="66">
        <v>43853</v>
      </c>
    </row>
    <row r="51" spans="1:3" ht="15.75">
      <c r="A51" s="73"/>
      <c r="B51" s="62" t="s">
        <v>51</v>
      </c>
      <c r="C51" s="75"/>
    </row>
    <row r="52" spans="1:3" ht="15.75">
      <c r="A52" s="74"/>
      <c r="B52" s="63" t="s">
        <v>52</v>
      </c>
      <c r="C52" s="76"/>
    </row>
    <row r="53" spans="1:3" ht="15.75">
      <c r="A53" s="72">
        <v>7</v>
      </c>
      <c r="B53" s="64" t="s">
        <v>53</v>
      </c>
      <c r="C53" s="66">
        <v>44257</v>
      </c>
    </row>
    <row r="54" spans="1:3" ht="15.75">
      <c r="A54" s="74"/>
      <c r="B54" s="63" t="s">
        <v>54</v>
      </c>
      <c r="C54" s="76"/>
    </row>
    <row r="55" spans="1:3" ht="15.75">
      <c r="A55" s="72">
        <v>8</v>
      </c>
      <c r="B55" s="64" t="s">
        <v>55</v>
      </c>
      <c r="C55" s="66">
        <v>44274</v>
      </c>
    </row>
    <row r="56" spans="1:3" ht="15.75">
      <c r="A56" s="73"/>
      <c r="B56" s="62" t="s">
        <v>56</v>
      </c>
      <c r="C56" s="75"/>
    </row>
    <row r="57" spans="1:3" ht="15.75">
      <c r="A57" s="74"/>
      <c r="B57" s="63" t="s">
        <v>57</v>
      </c>
      <c r="C57" s="76"/>
    </row>
    <row r="58" spans="1:3" ht="15.75">
      <c r="A58" s="72">
        <v>9</v>
      </c>
      <c r="B58" s="62" t="s">
        <v>60</v>
      </c>
      <c r="C58" s="66">
        <v>44426</v>
      </c>
    </row>
    <row r="59" spans="1:3" ht="15.75">
      <c r="A59" s="77"/>
      <c r="B59" s="62" t="s">
        <v>62</v>
      </c>
      <c r="C59" s="79"/>
    </row>
    <row r="60" spans="1:3" ht="15.75">
      <c r="A60" s="77"/>
      <c r="B60" s="62" t="s">
        <v>63</v>
      </c>
      <c r="C60" s="79"/>
    </row>
    <row r="61" spans="1:3" ht="13.5" customHeight="1">
      <c r="A61" s="78"/>
      <c r="B61" s="65" t="s">
        <v>64</v>
      </c>
      <c r="C61" s="80"/>
    </row>
    <row r="62" spans="1:3" ht="15.75">
      <c r="A62" s="72">
        <v>10</v>
      </c>
      <c r="B62" s="64" t="s">
        <v>61</v>
      </c>
      <c r="C62" s="66">
        <v>44510</v>
      </c>
    </row>
    <row r="63" spans="1:3" ht="15.75">
      <c r="A63" s="77"/>
      <c r="B63" s="62" t="s">
        <v>65</v>
      </c>
      <c r="C63" s="79"/>
    </row>
    <row r="64" spans="1:3" ht="19.5" customHeight="1">
      <c r="A64" s="78"/>
      <c r="B64" s="63" t="s">
        <v>66</v>
      </c>
      <c r="C64" s="80"/>
    </row>
    <row r="65" spans="1:3" ht="15.75">
      <c r="A65" s="72">
        <v>11</v>
      </c>
      <c r="B65" s="62" t="s">
        <v>67</v>
      </c>
      <c r="C65" s="66">
        <v>44612</v>
      </c>
    </row>
    <row r="66" spans="1:3" ht="15.75">
      <c r="A66" s="77"/>
      <c r="B66" s="62" t="s">
        <v>68</v>
      </c>
      <c r="C66" s="79"/>
    </row>
    <row r="67" spans="1:3" ht="12.75" customHeight="1">
      <c r="A67" s="77"/>
      <c r="B67" s="62" t="s">
        <v>69</v>
      </c>
      <c r="C67" s="79"/>
    </row>
    <row r="68" spans="1:3" ht="19.5" customHeight="1">
      <c r="A68" s="78"/>
      <c r="B68" s="65" t="s">
        <v>70</v>
      </c>
      <c r="C68" s="80"/>
    </row>
    <row r="69" spans="1:3" ht="15.75">
      <c r="A69" s="72">
        <v>12</v>
      </c>
      <c r="B69" s="64" t="s">
        <v>71</v>
      </c>
      <c r="C69" s="66">
        <v>44658</v>
      </c>
    </row>
    <row r="70" spans="1:3" ht="15.75">
      <c r="A70" s="77"/>
      <c r="B70" s="62" t="s">
        <v>72</v>
      </c>
      <c r="C70" s="79"/>
    </row>
    <row r="71" spans="1:3" ht="15.75">
      <c r="A71" s="78"/>
      <c r="B71" s="63" t="s">
        <v>73</v>
      </c>
      <c r="C71" s="80"/>
    </row>
  </sheetData>
  <sheetProtection/>
  <mergeCells count="26">
    <mergeCell ref="A1:C1"/>
    <mergeCell ref="A2:C2"/>
    <mergeCell ref="A62:A64"/>
    <mergeCell ref="C62:C64"/>
    <mergeCell ref="A65:A68"/>
    <mergeCell ref="C65:C68"/>
    <mergeCell ref="C47:C49"/>
    <mergeCell ref="A47:A49"/>
    <mergeCell ref="C55:C57"/>
    <mergeCell ref="A55:A57"/>
    <mergeCell ref="C5:C14"/>
    <mergeCell ref="A5:A14"/>
    <mergeCell ref="C15:C39"/>
    <mergeCell ref="A15:A39"/>
    <mergeCell ref="A69:A71"/>
    <mergeCell ref="C69:C71"/>
    <mergeCell ref="C50:C52"/>
    <mergeCell ref="A50:A52"/>
    <mergeCell ref="C53:C54"/>
    <mergeCell ref="A53:A54"/>
    <mergeCell ref="C40:C42"/>
    <mergeCell ref="A40:A42"/>
    <mergeCell ref="A43:A46"/>
    <mergeCell ref="C43:C46"/>
    <mergeCell ref="A58:A61"/>
    <mergeCell ref="C58:C61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S18" sqref="S18"/>
    </sheetView>
  </sheetViews>
  <sheetFormatPr defaultColWidth="9.00390625" defaultRowHeight="12.75"/>
  <cols>
    <col min="1" max="1" width="5.00390625" style="3" customWidth="1"/>
    <col min="2" max="2" width="5.75390625" style="37" customWidth="1"/>
    <col min="3" max="3" width="5.625" style="52" customWidth="1"/>
    <col min="4" max="4" width="3.625" style="4" customWidth="1"/>
    <col min="5" max="5" width="7.625" style="4" customWidth="1"/>
    <col min="6" max="6" width="7.625" style="42" customWidth="1"/>
    <col min="7" max="7" width="7.375" style="43" customWidth="1"/>
    <col min="8" max="8" width="9.00390625" style="40" customWidth="1"/>
    <col min="9" max="9" width="6.25390625" style="37" customWidth="1"/>
    <col min="10" max="10" width="6.625" style="38" customWidth="1"/>
    <col min="11" max="11" width="8.75390625" style="38" customWidth="1"/>
    <col min="12" max="12" width="6.625" style="38" customWidth="1"/>
    <col min="13" max="13" width="6.75390625" style="37" customWidth="1"/>
    <col min="14" max="14" width="6.875" style="37" customWidth="1"/>
    <col min="15" max="15" width="7.00390625" style="37" customWidth="1"/>
    <col min="16" max="16" width="8.75390625" style="37" customWidth="1"/>
    <col min="17" max="17" width="7.00390625" style="39" customWidth="1"/>
    <col min="18" max="18" width="9.75390625" style="1" bestFit="1" customWidth="1"/>
    <col min="19" max="19" width="9.625" style="1" bestFit="1" customWidth="1"/>
    <col min="20" max="16384" width="9.125" style="1" customWidth="1"/>
  </cols>
  <sheetData>
    <row r="1" spans="1:17" ht="61.5" customHeight="1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9" customHeight="1">
      <c r="A3" s="35"/>
      <c r="B3" s="35"/>
      <c r="C3" s="48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6.25" customHeight="1">
      <c r="A4" s="85" t="s">
        <v>14</v>
      </c>
      <c r="B4" s="85" t="s">
        <v>15</v>
      </c>
      <c r="C4" s="86" t="s">
        <v>23</v>
      </c>
      <c r="D4" s="87"/>
      <c r="E4" s="87"/>
      <c r="F4" s="87"/>
      <c r="G4" s="87"/>
      <c r="H4" s="87"/>
      <c r="I4" s="87"/>
      <c r="J4" s="88"/>
      <c r="K4" s="89" t="s">
        <v>18</v>
      </c>
      <c r="L4" s="89" t="s">
        <v>25</v>
      </c>
      <c r="M4" s="85" t="s">
        <v>12</v>
      </c>
      <c r="N4" s="85"/>
      <c r="O4" s="85"/>
      <c r="P4" s="89" t="s">
        <v>26</v>
      </c>
      <c r="Q4" s="85" t="s">
        <v>20</v>
      </c>
    </row>
    <row r="5" spans="1:17" ht="47.25" customHeight="1">
      <c r="A5" s="85"/>
      <c r="B5" s="85"/>
      <c r="C5" s="101" t="s">
        <v>22</v>
      </c>
      <c r="D5" s="85" t="s">
        <v>24</v>
      </c>
      <c r="E5" s="89" t="s">
        <v>3</v>
      </c>
      <c r="F5" s="85" t="s">
        <v>4</v>
      </c>
      <c r="G5" s="85"/>
      <c r="H5" s="85" t="s">
        <v>11</v>
      </c>
      <c r="I5" s="85" t="s">
        <v>17</v>
      </c>
      <c r="J5" s="85"/>
      <c r="K5" s="90"/>
      <c r="L5" s="90"/>
      <c r="M5" s="95" t="s">
        <v>13</v>
      </c>
      <c r="N5" s="85" t="s">
        <v>5</v>
      </c>
      <c r="O5" s="85" t="s">
        <v>19</v>
      </c>
      <c r="P5" s="90"/>
      <c r="Q5" s="85"/>
    </row>
    <row r="6" spans="1:19" ht="53.25" customHeight="1">
      <c r="A6" s="85"/>
      <c r="B6" s="85"/>
      <c r="C6" s="102"/>
      <c r="D6" s="85"/>
      <c r="E6" s="91"/>
      <c r="F6" s="2" t="s">
        <v>9</v>
      </c>
      <c r="G6" s="2" t="s">
        <v>10</v>
      </c>
      <c r="H6" s="85"/>
      <c r="I6" s="2" t="s">
        <v>9</v>
      </c>
      <c r="J6" s="2" t="s">
        <v>16</v>
      </c>
      <c r="K6" s="91"/>
      <c r="L6" s="91"/>
      <c r="M6" s="95"/>
      <c r="N6" s="85"/>
      <c r="O6" s="85"/>
      <c r="P6" s="91"/>
      <c r="Q6" s="85"/>
      <c r="S6" s="1" t="s">
        <v>41</v>
      </c>
    </row>
    <row r="7" spans="1:19" ht="12.75">
      <c r="A7" s="2">
        <v>1</v>
      </c>
      <c r="B7" s="44">
        <v>2</v>
      </c>
      <c r="C7" s="49">
        <v>3</v>
      </c>
      <c r="D7" s="2">
        <v>4</v>
      </c>
      <c r="E7" s="45">
        <v>5</v>
      </c>
      <c r="F7" s="2">
        <v>6</v>
      </c>
      <c r="G7" s="2">
        <v>7</v>
      </c>
      <c r="H7" s="2">
        <v>8</v>
      </c>
      <c r="I7" s="44">
        <v>9</v>
      </c>
      <c r="J7" s="44">
        <v>10</v>
      </c>
      <c r="K7" s="46">
        <v>11</v>
      </c>
      <c r="L7" s="46">
        <v>12</v>
      </c>
      <c r="M7" s="47">
        <v>13</v>
      </c>
      <c r="N7" s="44">
        <v>14</v>
      </c>
      <c r="O7" s="44">
        <v>15</v>
      </c>
      <c r="P7" s="44">
        <v>16</v>
      </c>
      <c r="Q7" s="44">
        <v>17</v>
      </c>
      <c r="S7" s="54" t="s">
        <v>30</v>
      </c>
    </row>
    <row r="8" spans="1:19" ht="30" customHeight="1">
      <c r="A8" s="96">
        <v>1</v>
      </c>
      <c r="B8" s="16"/>
      <c r="C8" s="18">
        <v>5</v>
      </c>
      <c r="D8" s="5"/>
      <c r="E8" s="5"/>
      <c r="F8" s="23"/>
      <c r="G8" s="6"/>
      <c r="H8" s="7"/>
      <c r="I8" s="12"/>
      <c r="J8" s="14"/>
      <c r="K8" s="16"/>
      <c r="L8" s="14"/>
      <c r="M8" s="32">
        <v>36.076</v>
      </c>
      <c r="N8" s="18">
        <f>C8*18</f>
        <v>90</v>
      </c>
      <c r="O8" s="20">
        <f>M8*N8</f>
        <v>3246.84</v>
      </c>
      <c r="P8" s="10">
        <v>40751</v>
      </c>
      <c r="Q8" s="8" t="s">
        <v>6</v>
      </c>
      <c r="R8" s="1">
        <f>O8*0.36</f>
        <v>1168.8624</v>
      </c>
      <c r="S8" s="1">
        <f>R8/100*5</f>
        <v>58.44311999999999</v>
      </c>
    </row>
    <row r="9" spans="1:19" ht="18.75" hidden="1">
      <c r="A9" s="97"/>
      <c r="B9" s="29"/>
      <c r="C9" s="50"/>
      <c r="D9" s="5"/>
      <c r="E9" s="5"/>
      <c r="F9" s="23"/>
      <c r="G9" s="6"/>
      <c r="H9" s="7"/>
      <c r="I9" s="22"/>
      <c r="J9" s="24"/>
      <c r="K9" s="24"/>
      <c r="L9" s="24"/>
      <c r="M9" s="33"/>
      <c r="N9" s="25"/>
      <c r="O9" s="26"/>
      <c r="P9" s="30"/>
      <c r="Q9" s="31"/>
      <c r="S9" s="1">
        <f aca="true" t="shared" si="0" ref="S9:S15">R9/100*5</f>
        <v>0</v>
      </c>
    </row>
    <row r="10" spans="1:19" ht="43.5" customHeight="1" hidden="1">
      <c r="A10" s="97"/>
      <c r="B10" s="29"/>
      <c r="C10" s="50"/>
      <c r="D10" s="5"/>
      <c r="E10" s="5"/>
      <c r="F10" s="23"/>
      <c r="G10" s="6"/>
      <c r="H10" s="7"/>
      <c r="I10" s="22"/>
      <c r="J10" s="24"/>
      <c r="K10" s="24"/>
      <c r="L10" s="24"/>
      <c r="M10" s="33"/>
      <c r="N10" s="25"/>
      <c r="O10" s="26"/>
      <c r="P10" s="30"/>
      <c r="Q10" s="31"/>
      <c r="S10" s="1">
        <f t="shared" si="0"/>
        <v>0</v>
      </c>
    </row>
    <row r="11" spans="1:19" ht="45.75" customHeight="1" hidden="1">
      <c r="A11" s="98"/>
      <c r="B11" s="17"/>
      <c r="C11" s="51"/>
      <c r="D11" s="5"/>
      <c r="E11" s="5"/>
      <c r="F11" s="23"/>
      <c r="G11" s="6"/>
      <c r="H11" s="7"/>
      <c r="I11" s="13"/>
      <c r="J11" s="15"/>
      <c r="K11" s="15"/>
      <c r="L11" s="15"/>
      <c r="M11" s="34"/>
      <c r="N11" s="19"/>
      <c r="O11" s="21"/>
      <c r="P11" s="11"/>
      <c r="Q11" s="9"/>
      <c r="S11" s="1">
        <f t="shared" si="0"/>
        <v>0</v>
      </c>
    </row>
    <row r="12" spans="1:19" ht="61.5" customHeight="1">
      <c r="A12" s="92">
        <v>2</v>
      </c>
      <c r="B12" s="99"/>
      <c r="C12" s="18">
        <v>5</v>
      </c>
      <c r="D12" s="5"/>
      <c r="E12" s="5"/>
      <c r="F12" s="23"/>
      <c r="G12" s="6"/>
      <c r="H12" s="7"/>
      <c r="I12" s="12"/>
      <c r="J12" s="14"/>
      <c r="K12" s="16"/>
      <c r="L12" s="14"/>
      <c r="M12" s="32">
        <v>36.076</v>
      </c>
      <c r="N12" s="18">
        <v>90</v>
      </c>
      <c r="O12" s="20">
        <f>M12*N12</f>
        <v>3246.84</v>
      </c>
      <c r="P12" s="10">
        <v>40819</v>
      </c>
      <c r="Q12" s="8" t="s">
        <v>21</v>
      </c>
      <c r="R12" s="1">
        <f>O12*0.36</f>
        <v>1168.8624</v>
      </c>
      <c r="S12" s="1">
        <f t="shared" si="0"/>
        <v>58.44311999999999</v>
      </c>
    </row>
    <row r="13" spans="1:19" ht="0.75" customHeight="1">
      <c r="A13" s="92"/>
      <c r="B13" s="100"/>
      <c r="C13" s="50"/>
      <c r="D13" s="5"/>
      <c r="E13" s="5"/>
      <c r="F13" s="23"/>
      <c r="G13" s="6"/>
      <c r="H13" s="7"/>
      <c r="I13" s="22"/>
      <c r="J13" s="24"/>
      <c r="K13" s="24"/>
      <c r="L13" s="24"/>
      <c r="M13" s="33"/>
      <c r="N13" s="25"/>
      <c r="O13" s="26"/>
      <c r="P13" s="27"/>
      <c r="Q13" s="24"/>
      <c r="S13" s="1">
        <f t="shared" si="0"/>
        <v>0</v>
      </c>
    </row>
    <row r="14" spans="1:19" ht="58.5" customHeight="1" hidden="1">
      <c r="A14" s="92"/>
      <c r="B14" s="19"/>
      <c r="C14" s="51"/>
      <c r="D14" s="5"/>
      <c r="E14" s="5"/>
      <c r="F14" s="23"/>
      <c r="G14" s="6"/>
      <c r="H14" s="7"/>
      <c r="I14" s="13"/>
      <c r="J14" s="15"/>
      <c r="K14" s="15"/>
      <c r="L14" s="15"/>
      <c r="M14" s="34"/>
      <c r="N14" s="19"/>
      <c r="O14" s="21"/>
      <c r="P14" s="28"/>
      <c r="Q14" s="15"/>
      <c r="S14" s="1">
        <f t="shared" si="0"/>
        <v>0</v>
      </c>
    </row>
    <row r="15" spans="1:19" ht="54.75" customHeight="1">
      <c r="A15" s="92">
        <v>3</v>
      </c>
      <c r="B15" s="16"/>
      <c r="C15" s="18">
        <v>6</v>
      </c>
      <c r="D15" s="5"/>
      <c r="E15" s="5"/>
      <c r="F15" s="23"/>
      <c r="G15" s="6"/>
      <c r="H15" s="7"/>
      <c r="I15" s="12"/>
      <c r="J15" s="93"/>
      <c r="K15" s="16"/>
      <c r="L15" s="14"/>
      <c r="M15" s="32">
        <v>36.076</v>
      </c>
      <c r="N15" s="18">
        <f>6*18</f>
        <v>108</v>
      </c>
      <c r="O15" s="20">
        <f>M15*N15</f>
        <v>3896.208</v>
      </c>
      <c r="P15" s="10">
        <v>41050</v>
      </c>
      <c r="Q15" s="8" t="s">
        <v>21</v>
      </c>
      <c r="R15" s="1">
        <f>O15*0.36</f>
        <v>1402.63488</v>
      </c>
      <c r="S15" s="1">
        <f t="shared" si="0"/>
        <v>70.131744</v>
      </c>
    </row>
    <row r="16" spans="1:17" ht="56.25" customHeight="1" hidden="1">
      <c r="A16" s="92"/>
      <c r="B16" s="29"/>
      <c r="C16" s="50"/>
      <c r="D16" s="5" t="s">
        <v>0</v>
      </c>
      <c r="E16" s="5"/>
      <c r="F16" s="23"/>
      <c r="G16" s="6"/>
      <c r="H16" s="7"/>
      <c r="I16" s="22"/>
      <c r="J16" s="94"/>
      <c r="K16" s="36"/>
      <c r="L16" s="36"/>
      <c r="M16" s="33"/>
      <c r="N16" s="25"/>
      <c r="O16" s="26"/>
      <c r="P16" s="30"/>
      <c r="Q16" s="31"/>
    </row>
    <row r="17" spans="1:17" ht="51" customHeight="1" hidden="1">
      <c r="A17" s="92"/>
      <c r="B17" s="19"/>
      <c r="C17" s="51"/>
      <c r="D17" s="5" t="s">
        <v>1</v>
      </c>
      <c r="E17" s="5" t="s">
        <v>2</v>
      </c>
      <c r="F17" s="23" t="s">
        <v>7</v>
      </c>
      <c r="G17" s="6" t="s">
        <v>8</v>
      </c>
      <c r="H17" s="7">
        <v>41502</v>
      </c>
      <c r="I17" s="13"/>
      <c r="J17" s="15"/>
      <c r="K17" s="15"/>
      <c r="L17" s="15"/>
      <c r="M17" s="34"/>
      <c r="N17" s="19"/>
      <c r="O17" s="21"/>
      <c r="P17" s="28"/>
      <c r="Q17" s="15"/>
    </row>
    <row r="18" spans="6:19" ht="18.75" customHeight="1">
      <c r="F18" s="41"/>
      <c r="G18" s="41"/>
      <c r="S18" s="55">
        <f>SUM(S8:S17)</f>
        <v>187.01798399999998</v>
      </c>
    </row>
    <row r="19" spans="6:7" ht="12.75">
      <c r="F19" s="41"/>
      <c r="G19" s="41"/>
    </row>
    <row r="20" spans="6:7" ht="12.75">
      <c r="F20" s="41"/>
      <c r="G20" s="41"/>
    </row>
    <row r="21" spans="6:7" ht="12.75">
      <c r="F21" s="41"/>
      <c r="G21" s="41"/>
    </row>
    <row r="22" spans="6:16" ht="12.75">
      <c r="F22" s="41"/>
      <c r="G22" s="41"/>
      <c r="P22" s="43"/>
    </row>
    <row r="23" spans="6:16" ht="12.75">
      <c r="F23" s="41"/>
      <c r="G23" s="41"/>
      <c r="P23" s="43"/>
    </row>
    <row r="24" spans="6:16" ht="12.75">
      <c r="F24" s="41"/>
      <c r="G24" s="41"/>
      <c r="P24" s="43"/>
    </row>
    <row r="25" spans="6:16" ht="12.75">
      <c r="F25" s="41"/>
      <c r="G25" s="41"/>
      <c r="P25" s="43"/>
    </row>
    <row r="26" spans="6:7" ht="12.75">
      <c r="F26" s="41"/>
      <c r="G26" s="41"/>
    </row>
    <row r="27" spans="6:7" ht="12.75">
      <c r="F27" s="41"/>
      <c r="G27" s="41"/>
    </row>
    <row r="28" spans="6:7" ht="12.75">
      <c r="F28" s="41"/>
      <c r="G28" s="41"/>
    </row>
    <row r="29" spans="6:7" ht="12.75">
      <c r="F29" s="41"/>
      <c r="G29" s="41"/>
    </row>
    <row r="30" spans="6:7" ht="12.75">
      <c r="F30" s="41"/>
      <c r="G30" s="41"/>
    </row>
    <row r="31" spans="6:7" ht="12.75">
      <c r="F31" s="41"/>
      <c r="G31" s="41"/>
    </row>
    <row r="32" spans="6:7" ht="12.75">
      <c r="F32" s="41"/>
      <c r="G32" s="41"/>
    </row>
    <row r="33" spans="6:7" ht="12.75">
      <c r="F33" s="41"/>
      <c r="G33" s="41"/>
    </row>
    <row r="34" spans="6:7" ht="12.75">
      <c r="F34" s="41"/>
      <c r="G34" s="41"/>
    </row>
    <row r="35" spans="6:7" ht="12.75">
      <c r="F35" s="41"/>
      <c r="G35" s="41"/>
    </row>
    <row r="36" spans="6:7" ht="12.75">
      <c r="F36" s="41"/>
      <c r="G36" s="41"/>
    </row>
  </sheetData>
  <sheetProtection/>
  <mergeCells count="24">
    <mergeCell ref="L4:L6"/>
    <mergeCell ref="M4:O4"/>
    <mergeCell ref="H5:H6"/>
    <mergeCell ref="I5:J5"/>
    <mergeCell ref="A15:A17"/>
    <mergeCell ref="J15:J16"/>
    <mergeCell ref="M5:M6"/>
    <mergeCell ref="N5:N6"/>
    <mergeCell ref="O5:O6"/>
    <mergeCell ref="A8:A11"/>
    <mergeCell ref="E5:E6"/>
    <mergeCell ref="F5:G5"/>
    <mergeCell ref="A12:A14"/>
    <mergeCell ref="B12:B13"/>
    <mergeCell ref="A1:Q1"/>
    <mergeCell ref="A2:Q2"/>
    <mergeCell ref="A4:A6"/>
    <mergeCell ref="B4:B6"/>
    <mergeCell ref="C4:J4"/>
    <mergeCell ref="K4:K6"/>
    <mergeCell ref="P4:P6"/>
    <mergeCell ref="Q4:Q6"/>
    <mergeCell ref="C5:C6"/>
    <mergeCell ref="D5:D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2020-05-22T04:50:04Z</cp:lastPrinted>
  <dcterms:created xsi:type="dcterms:W3CDTF">2006-09-06T07:03:56Z</dcterms:created>
  <dcterms:modified xsi:type="dcterms:W3CDTF">2022-06-03T05:58:41Z</dcterms:modified>
  <cp:category/>
  <cp:version/>
  <cp:contentType/>
  <cp:contentStatus/>
</cp:coreProperties>
</file>